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inancni\malikova\UCETNI\výkaz o plnění rozpočtu\"/>
    </mc:Choice>
  </mc:AlternateContent>
  <xr:revisionPtr revIDLastSave="0" documentId="13_ncr:1_{E90925C7-A45C-40A1-AD8B-3D2DC8333C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4" sheetId="4" r:id="rId1"/>
    <sheet name="List5" sheetId="5" r:id="rId2"/>
  </sheets>
  <definedNames>
    <definedName name="_xlnm.Print_Area" localSheetId="0">List4!$1:$150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4" l="1"/>
  <c r="C22" i="4"/>
  <c r="D133" i="4"/>
  <c r="C133" i="4"/>
  <c r="D115" i="4"/>
  <c r="C115" i="4"/>
  <c r="D6" i="4"/>
  <c r="D22" i="4"/>
  <c r="D54" i="4"/>
  <c r="D59" i="4" l="1"/>
  <c r="B54" i="4"/>
  <c r="B115" i="4"/>
  <c r="B133" i="4"/>
  <c r="B6" i="4"/>
  <c r="C6" i="4"/>
  <c r="B22" i="4"/>
  <c r="C59" i="4" l="1"/>
  <c r="B59" i="4"/>
</calcChain>
</file>

<file path=xl/sharedStrings.xml><?xml version="1.0" encoding="utf-8"?>
<sst xmlns="http://schemas.openxmlformats.org/spreadsheetml/2006/main" count="135" uniqueCount="108">
  <si>
    <t>I. Rozpočtové příjmy</t>
  </si>
  <si>
    <t>Skutečnost</t>
  </si>
  <si>
    <t>1112 Daň z příjmů fyzických osob ze samost. činnosti</t>
  </si>
  <si>
    <t>1121 Daň z příjmů právnických osob</t>
  </si>
  <si>
    <t>1211 Daň z přidané hodnoty</t>
  </si>
  <si>
    <t>1341 Poplatek ze psů</t>
  </si>
  <si>
    <t>1343 Poplatek za užívání veřejného prostranství</t>
  </si>
  <si>
    <t>1361 Správní poplatky</t>
  </si>
  <si>
    <t>3111 Předškolní zařízení</t>
  </si>
  <si>
    <t>3113 Základní školy</t>
  </si>
  <si>
    <t>3314 Činnosti knihovnické</t>
  </si>
  <si>
    <t>3349 Ostatní záležitosti sdělovacích prostředků</t>
  </si>
  <si>
    <t>3392 Zájmová činnost v kultuře</t>
  </si>
  <si>
    <t>3399 Ostatní záležitosti kultury, církví a sděl.prostředků</t>
  </si>
  <si>
    <t>3612 Bytové hospodářství</t>
  </si>
  <si>
    <t>3631 Veřejné osvětlení</t>
  </si>
  <si>
    <t>3632 Pohřebnictví</t>
  </si>
  <si>
    <t>3639 Komunální služby a územní rozvoj</t>
  </si>
  <si>
    <t>3722 Sběr a svoz komunálních odpadů</t>
  </si>
  <si>
    <t>3745 Péče o vzhled obcí a veřejnou zeleň</t>
  </si>
  <si>
    <t>5311 Bezpečnost a veřejný pořádek</t>
  </si>
  <si>
    <t>6171 Činnost místní správy</t>
  </si>
  <si>
    <t>6310 Obecné příjmy z finančních operací</t>
  </si>
  <si>
    <t>Tř. 4 Přijaté dotace celkem</t>
  </si>
  <si>
    <t>PŘÍJMY  CELKEM</t>
  </si>
  <si>
    <t>II. Rozpočtové výdaje</t>
  </si>
  <si>
    <t>Schválený</t>
  </si>
  <si>
    <t>rozpočet</t>
  </si>
  <si>
    <t>Upravený</t>
  </si>
  <si>
    <t>Funkční třídění</t>
  </si>
  <si>
    <t xml:space="preserve">   - paragraf</t>
  </si>
  <si>
    <t>1014 Ozdravování hospodářských zvířat</t>
  </si>
  <si>
    <t>2212 Silnice</t>
  </si>
  <si>
    <t>2219 Ostatní záležitosti pozemních komunikací</t>
  </si>
  <si>
    <t>2221 Provoz veřejné silniční dopravy</t>
  </si>
  <si>
    <t>3319 Ostatní záležitosti kultury</t>
  </si>
  <si>
    <t>3399 Ostat.záležitosti kultury,církví a sděl.prostř.</t>
  </si>
  <si>
    <t>3412 Sportovní zařízení v majetku obce</t>
  </si>
  <si>
    <t>3419 Ostatní tělovýchovná činnost</t>
  </si>
  <si>
    <t>3639 Komunální služby</t>
  </si>
  <si>
    <t>3729 Ostatní nakládání s odpady</t>
  </si>
  <si>
    <t>6112 Zastupitelstva obcí</t>
  </si>
  <si>
    <t>6310 Obecné výdaje z finančních operací</t>
  </si>
  <si>
    <t>VÝDAJE CELKEM</t>
  </si>
  <si>
    <t>III. Financování</t>
  </si>
  <si>
    <t>Položka</t>
  </si>
  <si>
    <t>8127 Odprodej podílových listů</t>
  </si>
  <si>
    <t>Základní běžný účet</t>
  </si>
  <si>
    <t>Fond rezerv a rozvoje</t>
  </si>
  <si>
    <t>1111 Daň z příjmů fyzických osob ze závislé činnosti</t>
  </si>
  <si>
    <t>8115 Změna stavu peněžních prostředků</t>
  </si>
  <si>
    <t>3725 Využívání a zneškodňování komunálních odpadů</t>
  </si>
  <si>
    <t>4351 Osob.asistence,pečov.služba…</t>
  </si>
  <si>
    <t>4359 Ostatní služby a činnosti v obl.soc.péče</t>
  </si>
  <si>
    <t>2321 Odvádění a čištění odpad.vod a nakl. s kaly</t>
  </si>
  <si>
    <t>3421 Využití volného času dětí a mládeže</t>
  </si>
  <si>
    <t>6399 Ostatní finanční operace</t>
  </si>
  <si>
    <t>3429 Ostatní zájmová činnost a rekreace</t>
  </si>
  <si>
    <t>1122 Daň z příjmů právnických osob za obce</t>
  </si>
  <si>
    <t>4351 Osobní asist. služba a podpora sam. bydlení</t>
  </si>
  <si>
    <t>3326 Poř., zach. a obn. hodnot nár. hist.povědomí</t>
  </si>
  <si>
    <t>Tř. 1 Daňové příjmy celkem -  v tom položka</t>
  </si>
  <si>
    <t>1113 Daň z příjmů fyz. osob z kapitálových výnosů</t>
  </si>
  <si>
    <t>1340 Poplatek za likvidaci komunálního odpadu</t>
  </si>
  <si>
    <t>8901 Operace z peněžních účtů (DPH v přenesené DP)</t>
  </si>
  <si>
    <t>v tis. Kč</t>
  </si>
  <si>
    <t>5512 Požární ochrana - dobrovolná část</t>
  </si>
  <si>
    <t>5511 Požární ochrana -  profesionální část</t>
  </si>
  <si>
    <t>6320 Pojištění funkčně nespecifikované</t>
  </si>
  <si>
    <t>4350 Domovy pro seniory</t>
  </si>
  <si>
    <t>2321 Odvádění a čištění odpadních vod a nakl. s kaly</t>
  </si>
  <si>
    <t>8123 Dlouhodobé přijaté půjčené prostředky</t>
  </si>
  <si>
    <t>8124 Uhrazené splátky dlouhodobě půjčených prostř.</t>
  </si>
  <si>
    <t>6409 Ostatní činnosti j.n.</t>
  </si>
  <si>
    <t xml:space="preserve">FINANCOVÁNÍ CELKEM </t>
  </si>
  <si>
    <t>1511 Daň z nemovitých věcí</t>
  </si>
  <si>
    <t>2169 Ostatní správa ve vodním hospodářství</t>
  </si>
  <si>
    <t>3635 Územní plánování</t>
  </si>
  <si>
    <t>2310 Pitná voda</t>
  </si>
  <si>
    <t>Tř. 3 Kapitálové příjmy celkem - v tom položka</t>
  </si>
  <si>
    <t>1381 Daň z hazardních her</t>
  </si>
  <si>
    <t>2292 Dopravní obslužnost</t>
  </si>
  <si>
    <t>6402 Finanční vypořádání minulých let</t>
  </si>
  <si>
    <t>3745 Péče o vzhled obcí a veřejnoou zeleň</t>
  </si>
  <si>
    <t xml:space="preserve">1356 Příjmy z úhrad za dobývání nerostů a geol. prostor </t>
  </si>
  <si>
    <t>3713 Změny technologií vytápění</t>
  </si>
  <si>
    <t>1014 Ozdrav. hosp. zvířat, veterinární péče</t>
  </si>
  <si>
    <t xml:space="preserve">1334 Odvody za odnětí ze zem. půd. fondu </t>
  </si>
  <si>
    <t xml:space="preserve">3113 Příjmy z prodeje ost. dl. majetku </t>
  </si>
  <si>
    <t>1385 Dílčí daň z technických her</t>
  </si>
  <si>
    <t>2292 Dopravní obslužnost veřejnými službami</t>
  </si>
  <si>
    <t>2223 Bezpečnost silničního provozu</t>
  </si>
  <si>
    <t>5213 Krizová opatření</t>
  </si>
  <si>
    <t xml:space="preserve">           Splátky půjček od obyvatelstva</t>
  </si>
  <si>
    <t>3111 Příjmy z prodeje pozemku</t>
  </si>
  <si>
    <t>3112 Příjmy z prodeje ost. nemov. věcí</t>
  </si>
  <si>
    <t>Tř. 2 Nedaňové příjmy celkem - v tom paragraf</t>
  </si>
  <si>
    <t>6409 Ostatní činnosti</t>
  </si>
  <si>
    <t>5512 Požární ochrana dobrovolná část</t>
  </si>
  <si>
    <t>6402 Finanční vypořádání</t>
  </si>
  <si>
    <t>2219 Ostatní záležitosti pozem. Komunikací</t>
  </si>
  <si>
    <t>4357 Domovy pro osoby se zdr.post. a domovy se zvl.rež</t>
  </si>
  <si>
    <t>5269 Ost. správa - krizové stavy</t>
  </si>
  <si>
    <t>2169 Ostatní správa v prům.,obch. a stav. službách</t>
  </si>
  <si>
    <t>6114 Volby do Parlamentu ČR</t>
  </si>
  <si>
    <t>Výkaz o plnění rozpočtu k 30. 11. 2021</t>
  </si>
  <si>
    <t>3541 Prevence před drogami, alk. nikot aj. látkami</t>
  </si>
  <si>
    <t>Stavy na bankovních účtech k 30. 11.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</si>
</sst>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\ &quot;Kč&quot;"/>
    <numFmt numFmtId="166" formatCode="#,##0.00\ _K_č"/>
  </numFmts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u/>
      <sz val="18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2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9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11" fillId="0" borderId="0" xfId="0" applyFont="1"/>
    <xf numFmtId="0" fontId="12" fillId="0" borderId="3" xfId="0" applyFont="1" applyBorder="1"/>
    <xf numFmtId="0" fontId="12" fillId="0" borderId="5" xfId="0" applyFont="1" applyBorder="1"/>
    <xf numFmtId="0" fontId="4" fillId="0" borderId="4" xfId="0" applyFont="1" applyBorder="1"/>
    <xf numFmtId="0" fontId="13" fillId="0" borderId="5" xfId="0" applyFont="1" applyBorder="1"/>
    <xf numFmtId="0" fontId="13" fillId="0" borderId="0" xfId="0" applyFont="1"/>
    <xf numFmtId="165" fontId="13" fillId="0" borderId="0" xfId="0" applyNumberFormat="1" applyFont="1"/>
    <xf numFmtId="0" fontId="0" fillId="0" borderId="5" xfId="0" applyBorder="1"/>
    <xf numFmtId="3" fontId="10" fillId="0" borderId="6" xfId="0" applyNumberFormat="1" applyFont="1" applyBorder="1"/>
    <xf numFmtId="2" fontId="7" fillId="0" borderId="0" xfId="0" applyNumberFormat="1" applyFont="1"/>
    <xf numFmtId="165" fontId="0" fillId="0" borderId="0" xfId="0" applyNumberFormat="1"/>
    <xf numFmtId="166" fontId="7" fillId="0" borderId="1" xfId="0" applyNumberFormat="1" applyFont="1" applyBorder="1"/>
    <xf numFmtId="166" fontId="10" fillId="0" borderId="5" xfId="0" applyNumberFormat="1" applyFont="1" applyBorder="1"/>
    <xf numFmtId="166" fontId="13" fillId="0" borderId="5" xfId="0" applyNumberFormat="1" applyFont="1" applyBorder="1"/>
    <xf numFmtId="0" fontId="0" fillId="0" borderId="5" xfId="0" applyFont="1" applyBorder="1"/>
    <xf numFmtId="166" fontId="7" fillId="0" borderId="3" xfId="0" applyNumberFormat="1" applyFont="1" applyBorder="1"/>
    <xf numFmtId="0" fontId="0" fillId="2" borderId="0" xfId="0" applyFill="1"/>
    <xf numFmtId="164" fontId="7" fillId="2" borderId="1" xfId="0" applyNumberFormat="1" applyFont="1" applyFill="1" applyBorder="1"/>
    <xf numFmtId="0" fontId="0" fillId="0" borderId="5" xfId="0" applyFill="1" applyBorder="1"/>
    <xf numFmtId="166" fontId="10" fillId="0" borderId="5" xfId="0" applyNumberFormat="1" applyFont="1" applyFill="1" applyBorder="1"/>
    <xf numFmtId="165" fontId="13" fillId="0" borderId="0" xfId="1" applyNumberFormat="1" applyFont="1"/>
    <xf numFmtId="0" fontId="3" fillId="0" borderId="0" xfId="1"/>
    <xf numFmtId="165" fontId="13" fillId="2" borderId="0" xfId="0" applyNumberFormat="1" applyFont="1" applyFill="1"/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3"/>
  <sheetViews>
    <sheetView tabSelected="1" topLeftCell="A97" zoomScale="91" zoomScaleNormal="91" workbookViewId="0">
      <selection activeCell="D100" sqref="D100"/>
    </sheetView>
  </sheetViews>
  <sheetFormatPr defaultRowHeight="12.75" x14ac:dyDescent="0.2"/>
  <cols>
    <col min="1" max="1" width="48" customWidth="1"/>
    <col min="2" max="2" width="13.28515625" customWidth="1"/>
    <col min="3" max="3" width="13.5703125" customWidth="1"/>
    <col min="4" max="4" width="17.28515625" customWidth="1"/>
    <col min="5" max="5" width="4.7109375" customWidth="1"/>
  </cols>
  <sheetData>
    <row r="1" spans="1:4" ht="23.25" x14ac:dyDescent="0.35">
      <c r="A1" s="1" t="s">
        <v>105</v>
      </c>
      <c r="B1" s="2"/>
      <c r="C1" s="2"/>
      <c r="D1" s="2"/>
    </row>
    <row r="2" spans="1:4" x14ac:dyDescent="0.2">
      <c r="A2" t="s">
        <v>65</v>
      </c>
    </row>
    <row r="3" spans="1:4" ht="15.75" x14ac:dyDescent="0.25">
      <c r="A3" s="5" t="s">
        <v>0</v>
      </c>
    </row>
    <row r="4" spans="1:4" x14ac:dyDescent="0.2">
      <c r="A4" s="13"/>
      <c r="B4" s="9" t="s">
        <v>26</v>
      </c>
      <c r="C4" s="9" t="s">
        <v>28</v>
      </c>
      <c r="D4" s="9" t="s">
        <v>1</v>
      </c>
    </row>
    <row r="5" spans="1:4" x14ac:dyDescent="0.2">
      <c r="A5" s="11"/>
      <c r="B5" s="8" t="s">
        <v>27</v>
      </c>
      <c r="C5" s="8" t="s">
        <v>27</v>
      </c>
      <c r="D5" s="8"/>
    </row>
    <row r="6" spans="1:4" x14ac:dyDescent="0.2">
      <c r="A6" s="8" t="s">
        <v>61</v>
      </c>
      <c r="B6" s="21">
        <f>SUM(B7:B21)</f>
        <v>105088</v>
      </c>
      <c r="C6" s="21">
        <f>SUM(C7:C21)</f>
        <v>105337.5</v>
      </c>
      <c r="D6" s="21">
        <f>SUM(D7:D21)</f>
        <v>104199.72</v>
      </c>
    </row>
    <row r="7" spans="1:4" x14ac:dyDescent="0.2">
      <c r="A7" s="12" t="s">
        <v>49</v>
      </c>
      <c r="B7" s="22">
        <v>27388</v>
      </c>
      <c r="C7" s="22">
        <v>26165.9</v>
      </c>
      <c r="D7" s="22">
        <v>16436.560000000001</v>
      </c>
    </row>
    <row r="8" spans="1:4" x14ac:dyDescent="0.2">
      <c r="A8" s="12" t="s">
        <v>2</v>
      </c>
      <c r="B8" s="22">
        <v>389</v>
      </c>
      <c r="C8" s="22">
        <v>389</v>
      </c>
      <c r="D8" s="22">
        <v>808.11</v>
      </c>
    </row>
    <row r="9" spans="1:4" x14ac:dyDescent="0.2">
      <c r="A9" s="12" t="s">
        <v>62</v>
      </c>
      <c r="B9" s="22">
        <v>2432</v>
      </c>
      <c r="C9" s="22">
        <v>2432</v>
      </c>
      <c r="D9" s="22">
        <v>2794.04</v>
      </c>
    </row>
    <row r="10" spans="1:4" x14ac:dyDescent="0.2">
      <c r="A10" s="12" t="s">
        <v>3</v>
      </c>
      <c r="B10" s="22">
        <v>15178</v>
      </c>
      <c r="C10" s="22">
        <v>15178</v>
      </c>
      <c r="D10" s="22">
        <v>21368.68</v>
      </c>
    </row>
    <row r="11" spans="1:4" x14ac:dyDescent="0.2">
      <c r="A11" s="12" t="s">
        <v>58</v>
      </c>
      <c r="B11" s="22">
        <v>0</v>
      </c>
      <c r="C11" s="22">
        <v>1471.6</v>
      </c>
      <c r="D11" s="22">
        <v>1471.6</v>
      </c>
    </row>
    <row r="12" spans="1:4" x14ac:dyDescent="0.2">
      <c r="A12" s="12" t="s">
        <v>4</v>
      </c>
      <c r="B12" s="22">
        <v>50836</v>
      </c>
      <c r="C12" s="22">
        <v>50836</v>
      </c>
      <c r="D12" s="22">
        <v>51847.5</v>
      </c>
    </row>
    <row r="13" spans="1:4" x14ac:dyDescent="0.2">
      <c r="A13" s="17" t="s">
        <v>87</v>
      </c>
      <c r="B13" s="22">
        <v>0</v>
      </c>
      <c r="C13" s="22">
        <v>0</v>
      </c>
      <c r="D13" s="22">
        <v>75.069999999999993</v>
      </c>
    </row>
    <row r="14" spans="1:4" x14ac:dyDescent="0.2">
      <c r="A14" s="14" t="s">
        <v>63</v>
      </c>
      <c r="B14" s="22">
        <v>3800</v>
      </c>
      <c r="C14" s="22">
        <v>3800</v>
      </c>
      <c r="D14" s="22">
        <v>3903.35</v>
      </c>
    </row>
    <row r="15" spans="1:4" x14ac:dyDescent="0.2">
      <c r="A15" s="12" t="s">
        <v>5</v>
      </c>
      <c r="B15" s="22">
        <v>250</v>
      </c>
      <c r="C15" s="22">
        <v>250</v>
      </c>
      <c r="D15" s="22">
        <v>296.19</v>
      </c>
    </row>
    <row r="16" spans="1:4" x14ac:dyDescent="0.2">
      <c r="A16" s="12" t="s">
        <v>6</v>
      </c>
      <c r="B16" s="22">
        <v>15</v>
      </c>
      <c r="C16" s="22">
        <v>15</v>
      </c>
      <c r="D16" s="22">
        <v>10.86</v>
      </c>
    </row>
    <row r="17" spans="1:4" x14ac:dyDescent="0.2">
      <c r="A17" s="17" t="s">
        <v>84</v>
      </c>
      <c r="B17" s="22">
        <v>1100</v>
      </c>
      <c r="C17" s="22">
        <v>1100</v>
      </c>
      <c r="D17" s="22">
        <v>1048.7</v>
      </c>
    </row>
    <row r="18" spans="1:4" x14ac:dyDescent="0.2">
      <c r="A18" s="12" t="s">
        <v>7</v>
      </c>
      <c r="B18" s="22">
        <v>400</v>
      </c>
      <c r="C18" s="22">
        <v>400</v>
      </c>
      <c r="D18" s="22">
        <v>522.39</v>
      </c>
    </row>
    <row r="19" spans="1:4" x14ac:dyDescent="0.2">
      <c r="A19" s="17" t="s">
        <v>80</v>
      </c>
      <c r="B19" s="22">
        <v>0</v>
      </c>
      <c r="C19" s="22">
        <v>0</v>
      </c>
      <c r="D19" s="22">
        <v>849.11</v>
      </c>
    </row>
    <row r="20" spans="1:4" x14ac:dyDescent="0.2">
      <c r="A20" s="17" t="s">
        <v>89</v>
      </c>
      <c r="B20" s="22">
        <v>0</v>
      </c>
      <c r="C20" s="22">
        <v>0</v>
      </c>
      <c r="D20" s="22">
        <v>0</v>
      </c>
    </row>
    <row r="21" spans="1:4" x14ac:dyDescent="0.2">
      <c r="A21" s="17" t="s">
        <v>75</v>
      </c>
      <c r="B21" s="22">
        <v>3300</v>
      </c>
      <c r="C21" s="22">
        <v>3300</v>
      </c>
      <c r="D21" s="22">
        <v>2767.56</v>
      </c>
    </row>
    <row r="22" spans="1:4" x14ac:dyDescent="0.2">
      <c r="A22" s="3" t="s">
        <v>96</v>
      </c>
      <c r="B22" s="21">
        <f>SUM(B23:B53)</f>
        <v>14565</v>
      </c>
      <c r="C22" s="21">
        <f>SUM(C23:C53)</f>
        <v>14687</v>
      </c>
      <c r="D22" s="21">
        <f>SUM(D23:D53)</f>
        <v>14262.179999999997</v>
      </c>
    </row>
    <row r="23" spans="1:4" x14ac:dyDescent="0.2">
      <c r="A23" s="24" t="s">
        <v>93</v>
      </c>
      <c r="B23" s="22">
        <v>2575</v>
      </c>
      <c r="C23" s="22">
        <v>2575</v>
      </c>
      <c r="D23" s="22">
        <v>2019</v>
      </c>
    </row>
    <row r="24" spans="1:4" x14ac:dyDescent="0.2">
      <c r="A24" s="17" t="s">
        <v>86</v>
      </c>
      <c r="B24" s="22">
        <v>0</v>
      </c>
      <c r="C24" s="22">
        <v>0</v>
      </c>
      <c r="D24" s="22">
        <v>2.74</v>
      </c>
    </row>
    <row r="25" spans="1:4" x14ac:dyDescent="0.2">
      <c r="A25" s="28" t="s">
        <v>103</v>
      </c>
      <c r="B25" s="22">
        <v>0</v>
      </c>
      <c r="C25" s="29">
        <v>0</v>
      </c>
      <c r="D25" s="29">
        <v>5</v>
      </c>
    </row>
    <row r="26" spans="1:4" x14ac:dyDescent="0.2">
      <c r="A26" s="28" t="s">
        <v>32</v>
      </c>
      <c r="B26" s="22">
        <v>0</v>
      </c>
      <c r="C26" s="22">
        <v>0</v>
      </c>
      <c r="D26" s="29">
        <v>13.79</v>
      </c>
    </row>
    <row r="27" spans="1:4" x14ac:dyDescent="0.2">
      <c r="A27" s="17" t="s">
        <v>100</v>
      </c>
      <c r="B27" s="22">
        <v>0</v>
      </c>
      <c r="C27" s="22">
        <v>0</v>
      </c>
      <c r="D27" s="22">
        <v>18.43</v>
      </c>
    </row>
    <row r="28" spans="1:4" x14ac:dyDescent="0.2">
      <c r="A28" s="17" t="s">
        <v>34</v>
      </c>
      <c r="B28" s="22">
        <v>0</v>
      </c>
      <c r="C28" s="22">
        <v>0</v>
      </c>
      <c r="D28" s="22">
        <v>11.1</v>
      </c>
    </row>
    <row r="29" spans="1:4" x14ac:dyDescent="0.2">
      <c r="A29" s="14" t="s">
        <v>90</v>
      </c>
      <c r="B29" s="22">
        <v>0</v>
      </c>
      <c r="C29" s="22">
        <v>0</v>
      </c>
      <c r="D29" s="22">
        <v>0</v>
      </c>
    </row>
    <row r="30" spans="1:4" x14ac:dyDescent="0.2">
      <c r="A30" s="17" t="s">
        <v>78</v>
      </c>
      <c r="B30" s="22">
        <v>0</v>
      </c>
      <c r="C30" s="22">
        <v>0</v>
      </c>
      <c r="D30" s="22">
        <v>0.96</v>
      </c>
    </row>
    <row r="31" spans="1:4" x14ac:dyDescent="0.2">
      <c r="A31" s="17" t="s">
        <v>70</v>
      </c>
      <c r="B31" s="22">
        <v>180</v>
      </c>
      <c r="C31" s="22">
        <v>180</v>
      </c>
      <c r="D31" s="22">
        <v>192.91</v>
      </c>
    </row>
    <row r="32" spans="1:4" x14ac:dyDescent="0.2">
      <c r="A32" s="12" t="s">
        <v>8</v>
      </c>
      <c r="B32" s="22">
        <v>0</v>
      </c>
      <c r="C32" s="22">
        <v>0</v>
      </c>
      <c r="D32" s="22">
        <v>1.87</v>
      </c>
    </row>
    <row r="33" spans="1:4" x14ac:dyDescent="0.2">
      <c r="A33" s="12" t="s">
        <v>9</v>
      </c>
      <c r="B33" s="22">
        <v>2</v>
      </c>
      <c r="C33" s="22">
        <v>2</v>
      </c>
      <c r="D33" s="22">
        <v>2.54</v>
      </c>
    </row>
    <row r="34" spans="1:4" x14ac:dyDescent="0.2">
      <c r="A34" s="12" t="s">
        <v>10</v>
      </c>
      <c r="B34" s="22">
        <v>40</v>
      </c>
      <c r="C34" s="22">
        <v>40</v>
      </c>
      <c r="D34" s="22">
        <v>38.49</v>
      </c>
    </row>
    <row r="35" spans="1:4" x14ac:dyDescent="0.2">
      <c r="A35" s="12" t="s">
        <v>11</v>
      </c>
      <c r="B35" s="22">
        <v>100</v>
      </c>
      <c r="C35" s="22">
        <v>100</v>
      </c>
      <c r="D35" s="22">
        <v>70.92</v>
      </c>
    </row>
    <row r="36" spans="1:4" x14ac:dyDescent="0.2">
      <c r="A36" s="12" t="s">
        <v>12</v>
      </c>
      <c r="B36" s="22">
        <v>279</v>
      </c>
      <c r="C36" s="22">
        <v>309</v>
      </c>
      <c r="D36" s="22">
        <v>371.87</v>
      </c>
    </row>
    <row r="37" spans="1:4" x14ac:dyDescent="0.2">
      <c r="A37" s="12" t="s">
        <v>13</v>
      </c>
      <c r="B37" s="22">
        <v>145</v>
      </c>
      <c r="C37" s="22">
        <v>145</v>
      </c>
      <c r="D37" s="22">
        <v>673.33</v>
      </c>
    </row>
    <row r="38" spans="1:4" x14ac:dyDescent="0.2">
      <c r="A38" s="12" t="s">
        <v>37</v>
      </c>
      <c r="B38" s="22">
        <v>90</v>
      </c>
      <c r="C38" s="22">
        <v>90</v>
      </c>
      <c r="D38" s="22">
        <v>71.75</v>
      </c>
    </row>
    <row r="39" spans="1:4" x14ac:dyDescent="0.2">
      <c r="A39" s="12" t="s">
        <v>14</v>
      </c>
      <c r="B39" s="22">
        <v>9397</v>
      </c>
      <c r="C39" s="22">
        <v>9397</v>
      </c>
      <c r="D39" s="22">
        <v>8511.85</v>
      </c>
    </row>
    <row r="40" spans="1:4" x14ac:dyDescent="0.2">
      <c r="A40" s="17" t="s">
        <v>15</v>
      </c>
      <c r="B40" s="22">
        <v>30</v>
      </c>
      <c r="C40" s="22">
        <v>30</v>
      </c>
      <c r="D40" s="22">
        <v>154.80000000000001</v>
      </c>
    </row>
    <row r="41" spans="1:4" x14ac:dyDescent="0.2">
      <c r="A41" s="12" t="s">
        <v>16</v>
      </c>
      <c r="B41" s="22">
        <v>288</v>
      </c>
      <c r="C41" s="22">
        <v>333</v>
      </c>
      <c r="D41" s="22">
        <v>366.73</v>
      </c>
    </row>
    <row r="42" spans="1:4" x14ac:dyDescent="0.2">
      <c r="A42" s="12" t="s">
        <v>17</v>
      </c>
      <c r="B42" s="22">
        <v>262</v>
      </c>
      <c r="C42" s="22">
        <v>303</v>
      </c>
      <c r="D42" s="22">
        <v>362.09</v>
      </c>
    </row>
    <row r="43" spans="1:4" x14ac:dyDescent="0.2">
      <c r="A43" s="12" t="s">
        <v>18</v>
      </c>
      <c r="B43" s="22">
        <v>360</v>
      </c>
      <c r="C43" s="22">
        <v>360</v>
      </c>
      <c r="D43" s="22">
        <v>350.14</v>
      </c>
    </row>
    <row r="44" spans="1:4" x14ac:dyDescent="0.2">
      <c r="A44" s="12" t="s">
        <v>51</v>
      </c>
      <c r="B44" s="22">
        <v>520</v>
      </c>
      <c r="C44" s="22">
        <v>520</v>
      </c>
      <c r="D44" s="22">
        <v>683.26</v>
      </c>
    </row>
    <row r="45" spans="1:4" x14ac:dyDescent="0.2">
      <c r="A45" s="17" t="s">
        <v>83</v>
      </c>
      <c r="B45" s="22">
        <v>0</v>
      </c>
      <c r="C45" s="22">
        <v>0</v>
      </c>
      <c r="D45" s="22">
        <v>11.5</v>
      </c>
    </row>
    <row r="46" spans="1:4" x14ac:dyDescent="0.2">
      <c r="A46" s="12" t="s">
        <v>59</v>
      </c>
      <c r="B46" s="22">
        <v>275</v>
      </c>
      <c r="C46" s="22">
        <v>275</v>
      </c>
      <c r="D46" s="22">
        <v>254.82</v>
      </c>
    </row>
    <row r="47" spans="1:4" x14ac:dyDescent="0.2">
      <c r="A47" s="12" t="s">
        <v>20</v>
      </c>
      <c r="B47" s="22">
        <v>5</v>
      </c>
      <c r="C47" s="22">
        <v>5</v>
      </c>
      <c r="D47" s="22">
        <v>8.5</v>
      </c>
    </row>
    <row r="48" spans="1:4" x14ac:dyDescent="0.2">
      <c r="A48" s="24" t="s">
        <v>98</v>
      </c>
      <c r="B48" s="22">
        <v>0</v>
      </c>
      <c r="C48" s="22">
        <v>6</v>
      </c>
      <c r="D48" s="22">
        <v>13.31</v>
      </c>
    </row>
    <row r="49" spans="1:4" x14ac:dyDescent="0.2">
      <c r="A49" s="24" t="s">
        <v>41</v>
      </c>
      <c r="B49" s="22">
        <v>0</v>
      </c>
      <c r="C49" s="22">
        <v>0</v>
      </c>
      <c r="D49" s="22">
        <v>0</v>
      </c>
    </row>
    <row r="50" spans="1:4" x14ac:dyDescent="0.2">
      <c r="A50" s="12" t="s">
        <v>21</v>
      </c>
      <c r="B50" s="22">
        <v>2</v>
      </c>
      <c r="C50" s="22">
        <v>2</v>
      </c>
      <c r="D50" s="22">
        <v>21.97</v>
      </c>
    </row>
    <row r="51" spans="1:4" x14ac:dyDescent="0.2">
      <c r="A51" s="24" t="s">
        <v>22</v>
      </c>
      <c r="B51" s="22">
        <v>15</v>
      </c>
      <c r="C51" s="22">
        <v>15</v>
      </c>
      <c r="D51" s="22">
        <v>24.48</v>
      </c>
    </row>
    <row r="52" spans="1:4" x14ac:dyDescent="0.2">
      <c r="A52" s="24" t="s">
        <v>99</v>
      </c>
      <c r="B52" s="22">
        <v>0</v>
      </c>
      <c r="C52" s="22">
        <v>0</v>
      </c>
      <c r="D52" s="22">
        <v>4.03</v>
      </c>
    </row>
    <row r="53" spans="1:4" x14ac:dyDescent="0.2">
      <c r="A53" s="24" t="s">
        <v>97</v>
      </c>
      <c r="B53" s="22">
        <v>0</v>
      </c>
      <c r="C53" s="22">
        <v>0</v>
      </c>
      <c r="D53" s="22">
        <v>0</v>
      </c>
    </row>
    <row r="54" spans="1:4" x14ac:dyDescent="0.2">
      <c r="A54" s="3" t="s">
        <v>79</v>
      </c>
      <c r="B54" s="21">
        <f>SUM(B55,)</f>
        <v>0</v>
      </c>
      <c r="C54" s="21">
        <f>SUM(C55:C57)</f>
        <v>104</v>
      </c>
      <c r="D54" s="21">
        <f>SUM(D55:D57)</f>
        <v>103.99</v>
      </c>
    </row>
    <row r="55" spans="1:4" x14ac:dyDescent="0.2">
      <c r="A55" s="14" t="s">
        <v>94</v>
      </c>
      <c r="B55" s="22">
        <v>0</v>
      </c>
      <c r="C55" s="22">
        <v>104</v>
      </c>
      <c r="D55" s="22">
        <v>103.99</v>
      </c>
    </row>
    <row r="56" spans="1:4" x14ac:dyDescent="0.2">
      <c r="A56" s="14" t="s">
        <v>95</v>
      </c>
      <c r="B56" s="22">
        <v>0</v>
      </c>
      <c r="C56" s="22">
        <v>0</v>
      </c>
      <c r="D56" s="22">
        <v>0</v>
      </c>
    </row>
    <row r="57" spans="1:4" x14ac:dyDescent="0.2">
      <c r="A57" s="14" t="s">
        <v>88</v>
      </c>
      <c r="B57" s="22">
        <v>0</v>
      </c>
      <c r="C57" s="22">
        <v>0</v>
      </c>
      <c r="D57" s="22">
        <v>0</v>
      </c>
    </row>
    <row r="58" spans="1:4" x14ac:dyDescent="0.2">
      <c r="A58" s="3" t="s">
        <v>23</v>
      </c>
      <c r="B58" s="27">
        <v>7265.9</v>
      </c>
      <c r="C58" s="27">
        <v>12949.2</v>
      </c>
      <c r="D58" s="21">
        <v>6668.26</v>
      </c>
    </row>
    <row r="59" spans="1:4" ht="19.5" customHeight="1" x14ac:dyDescent="0.2">
      <c r="A59" s="8" t="s">
        <v>24</v>
      </c>
      <c r="B59" s="25">
        <f>SUM(B6,B22,B54,B58)</f>
        <v>126918.9</v>
      </c>
      <c r="C59" s="25">
        <f>SUM(C6,C22,C54,C58)</f>
        <v>133077.70000000001</v>
      </c>
      <c r="D59" s="25">
        <f>SUM(D6,D22,D54,D58)</f>
        <v>125234.15</v>
      </c>
    </row>
    <row r="60" spans="1:4" ht="19.5" customHeight="1" x14ac:dyDescent="0.2">
      <c r="A60" s="6"/>
      <c r="B60" s="6"/>
      <c r="C60" s="19"/>
      <c r="D60" s="19"/>
    </row>
    <row r="61" spans="1:4" ht="19.5" customHeight="1" x14ac:dyDescent="0.2">
      <c r="A61" s="6"/>
      <c r="B61" s="6"/>
      <c r="C61" s="19"/>
      <c r="D61" s="19"/>
    </row>
    <row r="62" spans="1:4" ht="19.5" customHeight="1" x14ac:dyDescent="0.2">
      <c r="A62" s="6"/>
      <c r="B62" s="6"/>
      <c r="C62" s="19"/>
      <c r="D62" s="19"/>
    </row>
    <row r="63" spans="1:4" ht="15.75" x14ac:dyDescent="0.25">
      <c r="A63" s="5" t="s">
        <v>25</v>
      </c>
      <c r="B63" s="10"/>
      <c r="C63" s="10"/>
      <c r="D63" s="10"/>
    </row>
    <row r="64" spans="1:4" ht="15.75" x14ac:dyDescent="0.25">
      <c r="A64" s="5"/>
      <c r="B64" s="10"/>
      <c r="C64" s="10"/>
      <c r="D64" s="10"/>
    </row>
    <row r="65" spans="1:5" x14ac:dyDescent="0.2">
      <c r="A65" s="4" t="s">
        <v>29</v>
      </c>
      <c r="B65" s="4" t="s">
        <v>26</v>
      </c>
      <c r="C65" s="4" t="s">
        <v>28</v>
      </c>
      <c r="D65" s="4" t="s">
        <v>1</v>
      </c>
    </row>
    <row r="66" spans="1:5" x14ac:dyDescent="0.2">
      <c r="A66" s="8" t="s">
        <v>30</v>
      </c>
      <c r="B66" s="8" t="s">
        <v>27</v>
      </c>
      <c r="C66" s="8" t="s">
        <v>27</v>
      </c>
      <c r="D66" s="8"/>
    </row>
    <row r="67" spans="1:5" x14ac:dyDescent="0.2">
      <c r="A67" s="12" t="s">
        <v>31</v>
      </c>
      <c r="B67" s="22">
        <v>820</v>
      </c>
      <c r="C67" s="22">
        <v>820</v>
      </c>
      <c r="D67" s="22">
        <v>83.63</v>
      </c>
    </row>
    <row r="68" spans="1:5" x14ac:dyDescent="0.2">
      <c r="A68" s="17" t="s">
        <v>76</v>
      </c>
      <c r="B68" s="22">
        <v>50</v>
      </c>
      <c r="C68" s="22">
        <v>50</v>
      </c>
      <c r="D68" s="22">
        <v>19.36</v>
      </c>
    </row>
    <row r="69" spans="1:5" x14ac:dyDescent="0.2">
      <c r="A69" s="12" t="s">
        <v>32</v>
      </c>
      <c r="B69" s="22">
        <v>6360</v>
      </c>
      <c r="C69" s="22">
        <v>6060</v>
      </c>
      <c r="D69" s="22">
        <v>5120.6499999999996</v>
      </c>
      <c r="E69" s="18"/>
    </row>
    <row r="70" spans="1:5" x14ac:dyDescent="0.2">
      <c r="A70" s="12" t="s">
        <v>33</v>
      </c>
      <c r="B70" s="22">
        <v>6180</v>
      </c>
      <c r="C70" s="22">
        <v>6480</v>
      </c>
      <c r="D70" s="22">
        <v>5303.81</v>
      </c>
    </row>
    <row r="71" spans="1:5" x14ac:dyDescent="0.2">
      <c r="A71" s="12" t="s">
        <v>34</v>
      </c>
      <c r="B71" s="22">
        <v>400</v>
      </c>
      <c r="C71" s="22">
        <v>400</v>
      </c>
      <c r="D71" s="22">
        <v>50.1</v>
      </c>
    </row>
    <row r="72" spans="1:5" x14ac:dyDescent="0.2">
      <c r="A72" s="17" t="s">
        <v>91</v>
      </c>
      <c r="B72" s="22">
        <v>30</v>
      </c>
      <c r="C72" s="22">
        <v>30</v>
      </c>
      <c r="D72" s="22">
        <v>19.21</v>
      </c>
    </row>
    <row r="73" spans="1:5" x14ac:dyDescent="0.2">
      <c r="A73" s="17" t="s">
        <v>81</v>
      </c>
      <c r="B73" s="22">
        <v>5500</v>
      </c>
      <c r="C73" s="22">
        <v>5500</v>
      </c>
      <c r="D73" s="22">
        <v>5492.89</v>
      </c>
    </row>
    <row r="74" spans="1:5" x14ac:dyDescent="0.2">
      <c r="A74" s="12" t="s">
        <v>54</v>
      </c>
      <c r="B74" s="22">
        <v>5765</v>
      </c>
      <c r="C74" s="22">
        <v>6775</v>
      </c>
      <c r="D74" s="22">
        <v>3016.68</v>
      </c>
    </row>
    <row r="75" spans="1:5" x14ac:dyDescent="0.2">
      <c r="A75" s="12" t="s">
        <v>8</v>
      </c>
      <c r="B75" s="22">
        <v>25201</v>
      </c>
      <c r="C75" s="22">
        <v>36402.230000000003</v>
      </c>
      <c r="D75" s="22">
        <v>34511.14</v>
      </c>
    </row>
    <row r="76" spans="1:5" x14ac:dyDescent="0.2">
      <c r="A76" s="12" t="s">
        <v>9</v>
      </c>
      <c r="B76" s="22">
        <v>8382</v>
      </c>
      <c r="C76" s="22">
        <v>21732</v>
      </c>
      <c r="D76" s="22">
        <v>7638.57</v>
      </c>
    </row>
    <row r="77" spans="1:5" x14ac:dyDescent="0.2">
      <c r="A77" s="12" t="s">
        <v>10</v>
      </c>
      <c r="B77" s="22">
        <v>1791</v>
      </c>
      <c r="C77" s="22">
        <v>1823</v>
      </c>
      <c r="D77" s="22">
        <v>1267.96</v>
      </c>
    </row>
    <row r="78" spans="1:5" x14ac:dyDescent="0.2">
      <c r="A78" s="12" t="s">
        <v>35</v>
      </c>
      <c r="B78" s="22">
        <v>43</v>
      </c>
      <c r="C78" s="22">
        <v>43</v>
      </c>
      <c r="D78" s="22">
        <v>27.13</v>
      </c>
    </row>
    <row r="79" spans="1:5" x14ac:dyDescent="0.2">
      <c r="A79" s="12" t="s">
        <v>60</v>
      </c>
      <c r="B79" s="22">
        <v>75</v>
      </c>
      <c r="C79" s="22">
        <v>75</v>
      </c>
      <c r="D79" s="22">
        <v>26.95</v>
      </c>
    </row>
    <row r="80" spans="1:5" x14ac:dyDescent="0.2">
      <c r="A80" s="12" t="s">
        <v>11</v>
      </c>
      <c r="B80" s="22">
        <v>365</v>
      </c>
      <c r="C80" s="22">
        <v>365</v>
      </c>
      <c r="D80" s="22">
        <v>273.02999999999997</v>
      </c>
    </row>
    <row r="81" spans="1:4" x14ac:dyDescent="0.2">
      <c r="A81" s="12" t="s">
        <v>12</v>
      </c>
      <c r="B81" s="22">
        <v>20492</v>
      </c>
      <c r="C81" s="22">
        <v>20870</v>
      </c>
      <c r="D81" s="22">
        <v>15625.33</v>
      </c>
    </row>
    <row r="82" spans="1:4" x14ac:dyDescent="0.2">
      <c r="A82" s="12" t="s">
        <v>36</v>
      </c>
      <c r="B82" s="22">
        <v>672</v>
      </c>
      <c r="C82" s="22">
        <v>672</v>
      </c>
      <c r="D82" s="22">
        <v>263.67</v>
      </c>
    </row>
    <row r="83" spans="1:4" x14ac:dyDescent="0.2">
      <c r="A83" s="12" t="s">
        <v>37</v>
      </c>
      <c r="B83" s="22">
        <v>2821</v>
      </c>
      <c r="C83" s="22">
        <v>2829</v>
      </c>
      <c r="D83" s="22">
        <v>1738.37</v>
      </c>
    </row>
    <row r="84" spans="1:4" x14ac:dyDescent="0.2">
      <c r="A84" s="12" t="s">
        <v>38</v>
      </c>
      <c r="B84" s="22">
        <v>700</v>
      </c>
      <c r="C84" s="22">
        <v>693</v>
      </c>
      <c r="D84" s="22">
        <v>484</v>
      </c>
    </row>
    <row r="85" spans="1:4" x14ac:dyDescent="0.2">
      <c r="A85" s="12" t="s">
        <v>55</v>
      </c>
      <c r="B85" s="22">
        <v>180</v>
      </c>
      <c r="C85" s="22">
        <v>180</v>
      </c>
      <c r="D85" s="22">
        <v>5.87</v>
      </c>
    </row>
    <row r="86" spans="1:4" x14ac:dyDescent="0.2">
      <c r="A86" s="12" t="s">
        <v>57</v>
      </c>
      <c r="B86" s="22">
        <v>220</v>
      </c>
      <c r="C86" s="22">
        <v>227</v>
      </c>
      <c r="D86" s="22">
        <v>226.8</v>
      </c>
    </row>
    <row r="87" spans="1:4" x14ac:dyDescent="0.2">
      <c r="A87" s="24" t="s">
        <v>106</v>
      </c>
      <c r="B87" s="22"/>
      <c r="C87" s="22">
        <v>10</v>
      </c>
      <c r="D87" s="22">
        <v>10</v>
      </c>
    </row>
    <row r="88" spans="1:4" x14ac:dyDescent="0.2">
      <c r="A88" s="12" t="s">
        <v>14</v>
      </c>
      <c r="B88" s="22">
        <v>7910</v>
      </c>
      <c r="C88" s="22">
        <v>7910</v>
      </c>
      <c r="D88" s="22">
        <v>4622.5</v>
      </c>
    </row>
    <row r="89" spans="1:4" x14ac:dyDescent="0.2">
      <c r="A89" s="12" t="s">
        <v>15</v>
      </c>
      <c r="B89" s="22">
        <v>4383</v>
      </c>
      <c r="C89" s="22">
        <v>4633</v>
      </c>
      <c r="D89" s="22">
        <v>4403.95</v>
      </c>
    </row>
    <row r="90" spans="1:4" x14ac:dyDescent="0.2">
      <c r="A90" s="12" t="s">
        <v>16</v>
      </c>
      <c r="B90" s="22">
        <v>739</v>
      </c>
      <c r="C90" s="22">
        <v>684</v>
      </c>
      <c r="D90" s="22">
        <v>445.01</v>
      </c>
    </row>
    <row r="91" spans="1:4" x14ac:dyDescent="0.2">
      <c r="A91" s="17" t="s">
        <v>77</v>
      </c>
      <c r="B91" s="22">
        <v>134</v>
      </c>
      <c r="C91" s="22">
        <v>134</v>
      </c>
      <c r="D91" s="22">
        <v>36.299999999999997</v>
      </c>
    </row>
    <row r="92" spans="1:4" x14ac:dyDescent="0.2">
      <c r="A92" s="12" t="s">
        <v>39</v>
      </c>
      <c r="B92" s="22">
        <v>11657</v>
      </c>
      <c r="C92" s="22">
        <v>11662</v>
      </c>
      <c r="D92" s="22">
        <v>8649.91</v>
      </c>
    </row>
    <row r="93" spans="1:4" x14ac:dyDescent="0.2">
      <c r="A93" s="17" t="s">
        <v>85</v>
      </c>
      <c r="B93" s="22">
        <v>7834</v>
      </c>
      <c r="C93" s="22">
        <v>7834</v>
      </c>
      <c r="D93" s="22">
        <v>684.68</v>
      </c>
    </row>
    <row r="94" spans="1:4" x14ac:dyDescent="0.2">
      <c r="A94" s="12" t="s">
        <v>18</v>
      </c>
      <c r="B94" s="22">
        <v>8800</v>
      </c>
      <c r="C94" s="22">
        <v>10010</v>
      </c>
      <c r="D94" s="22">
        <v>8762.48</v>
      </c>
    </row>
    <row r="95" spans="1:4" x14ac:dyDescent="0.2">
      <c r="A95" s="17" t="s">
        <v>51</v>
      </c>
      <c r="B95" s="22">
        <v>3500</v>
      </c>
      <c r="C95" s="22">
        <v>3823</v>
      </c>
      <c r="D95" s="22">
        <v>3733.94</v>
      </c>
    </row>
    <row r="96" spans="1:4" x14ac:dyDescent="0.2">
      <c r="A96" s="12" t="s">
        <v>40</v>
      </c>
      <c r="B96" s="22">
        <v>150</v>
      </c>
      <c r="C96" s="22">
        <v>150</v>
      </c>
      <c r="D96" s="22">
        <v>1.21</v>
      </c>
    </row>
    <row r="97" spans="1:4" x14ac:dyDescent="0.2">
      <c r="A97" s="12" t="s">
        <v>19</v>
      </c>
      <c r="B97" s="22">
        <v>3405</v>
      </c>
      <c r="C97" s="22">
        <v>3405</v>
      </c>
      <c r="D97" s="22">
        <v>2993.99</v>
      </c>
    </row>
    <row r="98" spans="1:4" x14ac:dyDescent="0.2">
      <c r="A98" s="17" t="s">
        <v>69</v>
      </c>
      <c r="B98" s="22">
        <v>150</v>
      </c>
      <c r="C98" s="22">
        <v>125</v>
      </c>
      <c r="D98" s="22">
        <v>125</v>
      </c>
    </row>
    <row r="99" spans="1:4" x14ac:dyDescent="0.2">
      <c r="A99" s="12" t="s">
        <v>52</v>
      </c>
      <c r="B99" s="22">
        <v>2587</v>
      </c>
      <c r="C99" s="22">
        <v>3257.69</v>
      </c>
      <c r="D99" s="22">
        <v>2036.34</v>
      </c>
    </row>
    <row r="100" spans="1:4" x14ac:dyDescent="0.2">
      <c r="A100" s="24" t="s">
        <v>101</v>
      </c>
      <c r="B100" s="22"/>
      <c r="C100" s="22">
        <v>25</v>
      </c>
      <c r="D100" s="22">
        <v>25</v>
      </c>
    </row>
    <row r="101" spans="1:4" x14ac:dyDescent="0.2">
      <c r="A101" s="12" t="s">
        <v>53</v>
      </c>
      <c r="B101" s="22">
        <v>609</v>
      </c>
      <c r="C101" s="22">
        <v>599</v>
      </c>
      <c r="D101" s="22">
        <v>404.55</v>
      </c>
    </row>
    <row r="102" spans="1:4" x14ac:dyDescent="0.2">
      <c r="A102" s="17" t="s">
        <v>92</v>
      </c>
      <c r="B102" s="22">
        <v>10</v>
      </c>
      <c r="C102" s="22">
        <v>10</v>
      </c>
      <c r="D102" s="22">
        <v>0</v>
      </c>
    </row>
    <row r="103" spans="1:4" x14ac:dyDescent="0.2">
      <c r="A103" s="17" t="s">
        <v>102</v>
      </c>
      <c r="B103" s="22"/>
      <c r="C103" s="22">
        <v>255</v>
      </c>
      <c r="D103" s="22">
        <v>254.96</v>
      </c>
    </row>
    <row r="104" spans="1:4" x14ac:dyDescent="0.2">
      <c r="A104" s="17" t="s">
        <v>20</v>
      </c>
      <c r="B104" s="22">
        <v>500</v>
      </c>
      <c r="C104" s="22">
        <v>500</v>
      </c>
      <c r="D104" s="22">
        <v>314.89</v>
      </c>
    </row>
    <row r="105" spans="1:4" x14ac:dyDescent="0.2">
      <c r="A105" s="17" t="s">
        <v>67</v>
      </c>
      <c r="B105" s="22">
        <v>10</v>
      </c>
      <c r="C105" s="22">
        <v>10</v>
      </c>
      <c r="D105" s="22">
        <v>10</v>
      </c>
    </row>
    <row r="106" spans="1:4" x14ac:dyDescent="0.2">
      <c r="A106" s="17" t="s">
        <v>66</v>
      </c>
      <c r="B106" s="22">
        <v>655</v>
      </c>
      <c r="C106" s="22">
        <v>700</v>
      </c>
      <c r="D106" s="22">
        <v>531.5</v>
      </c>
    </row>
    <row r="107" spans="1:4" x14ac:dyDescent="0.2">
      <c r="A107" s="12" t="s">
        <v>41</v>
      </c>
      <c r="B107" s="22">
        <v>3128</v>
      </c>
      <c r="C107" s="22">
        <v>3128</v>
      </c>
      <c r="D107" s="22">
        <v>2667.25</v>
      </c>
    </row>
    <row r="108" spans="1:4" x14ac:dyDescent="0.2">
      <c r="A108" s="14" t="s">
        <v>104</v>
      </c>
      <c r="B108" s="22">
        <v>0</v>
      </c>
      <c r="C108" s="22">
        <v>186</v>
      </c>
      <c r="D108" s="22">
        <v>161.13999999999999</v>
      </c>
    </row>
    <row r="109" spans="1:4" x14ac:dyDescent="0.2">
      <c r="A109" s="12" t="s">
        <v>21</v>
      </c>
      <c r="B109" s="22">
        <v>28189</v>
      </c>
      <c r="C109" s="22">
        <v>28590</v>
      </c>
      <c r="D109" s="22">
        <v>23020.62</v>
      </c>
    </row>
    <row r="110" spans="1:4" x14ac:dyDescent="0.2">
      <c r="A110" s="12" t="s">
        <v>42</v>
      </c>
      <c r="B110" s="22">
        <v>40</v>
      </c>
      <c r="C110" s="22">
        <v>40</v>
      </c>
      <c r="D110" s="22">
        <v>32.97</v>
      </c>
    </row>
    <row r="111" spans="1:4" x14ac:dyDescent="0.2">
      <c r="A111" s="17" t="s">
        <v>68</v>
      </c>
      <c r="B111" s="22">
        <v>335</v>
      </c>
      <c r="C111" s="22">
        <v>335</v>
      </c>
      <c r="D111" s="22">
        <v>322.07</v>
      </c>
    </row>
    <row r="112" spans="1:4" x14ac:dyDescent="0.2">
      <c r="A112" s="12" t="s">
        <v>56</v>
      </c>
      <c r="B112" s="22">
        <v>50</v>
      </c>
      <c r="C112" s="22">
        <v>1111.5999999999999</v>
      </c>
      <c r="D112" s="22">
        <v>-1056.46</v>
      </c>
    </row>
    <row r="113" spans="1:4" x14ac:dyDescent="0.2">
      <c r="A113" s="17" t="s">
        <v>82</v>
      </c>
      <c r="B113" s="22">
        <v>0</v>
      </c>
      <c r="C113" s="22">
        <v>45</v>
      </c>
      <c r="D113" s="22">
        <v>44.24</v>
      </c>
    </row>
    <row r="114" spans="1:4" x14ac:dyDescent="0.2">
      <c r="A114" s="17" t="s">
        <v>73</v>
      </c>
      <c r="B114" s="22">
        <v>0</v>
      </c>
      <c r="C114" s="22">
        <v>0</v>
      </c>
      <c r="D114" s="22">
        <v>0.55000000000000004</v>
      </c>
    </row>
    <row r="115" spans="1:4" ht="20.25" customHeight="1" x14ac:dyDescent="0.2">
      <c r="A115" s="3" t="s">
        <v>43</v>
      </c>
      <c r="B115" s="21">
        <f>SUM(B67:B114)</f>
        <v>170822</v>
      </c>
      <c r="C115" s="21">
        <f>SUM(C67:C114)</f>
        <v>201198.52000000002</v>
      </c>
      <c r="D115" s="21">
        <f>SUM(D67:D114)</f>
        <v>144433.74</v>
      </c>
    </row>
    <row r="124" spans="1:4" ht="15.75" x14ac:dyDescent="0.25">
      <c r="A124" s="5" t="s">
        <v>44</v>
      </c>
    </row>
    <row r="126" spans="1:4" x14ac:dyDescent="0.2">
      <c r="A126" s="7" t="s">
        <v>45</v>
      </c>
      <c r="B126" s="4" t="s">
        <v>26</v>
      </c>
      <c r="C126" s="4" t="s">
        <v>28</v>
      </c>
      <c r="D126" s="4" t="s">
        <v>1</v>
      </c>
    </row>
    <row r="127" spans="1:4" x14ac:dyDescent="0.2">
      <c r="A127" s="8"/>
      <c r="B127" s="8" t="s">
        <v>27</v>
      </c>
      <c r="C127" s="8" t="s">
        <v>27</v>
      </c>
      <c r="D127" s="8"/>
    </row>
    <row r="128" spans="1:4" x14ac:dyDescent="0.2">
      <c r="A128" s="14" t="s">
        <v>50</v>
      </c>
      <c r="B128" s="23">
        <v>45823.1</v>
      </c>
      <c r="C128" s="23">
        <v>70040.820000000007</v>
      </c>
      <c r="D128" s="23">
        <v>21039.79</v>
      </c>
    </row>
    <row r="129" spans="1:4" x14ac:dyDescent="0.2">
      <c r="A129" s="14" t="s">
        <v>71</v>
      </c>
      <c r="B129" s="23">
        <v>0</v>
      </c>
      <c r="C129" s="23">
        <v>0</v>
      </c>
      <c r="D129" s="23">
        <v>0</v>
      </c>
    </row>
    <row r="130" spans="1:4" x14ac:dyDescent="0.2">
      <c r="A130" s="14" t="s">
        <v>72</v>
      </c>
      <c r="B130" s="23">
        <v>-1920</v>
      </c>
      <c r="C130" s="23">
        <v>-1920</v>
      </c>
      <c r="D130" s="23">
        <v>-1760</v>
      </c>
    </row>
    <row r="131" spans="1:4" x14ac:dyDescent="0.2">
      <c r="A131" s="14" t="s">
        <v>46</v>
      </c>
      <c r="B131" s="23">
        <v>0</v>
      </c>
      <c r="C131" s="23">
        <v>0</v>
      </c>
      <c r="D131" s="23">
        <v>0</v>
      </c>
    </row>
    <row r="132" spans="1:4" x14ac:dyDescent="0.2">
      <c r="A132" s="14" t="s">
        <v>64</v>
      </c>
      <c r="B132" s="23">
        <v>0</v>
      </c>
      <c r="C132" s="23">
        <v>0</v>
      </c>
      <c r="D132" s="23">
        <v>-80.2</v>
      </c>
    </row>
    <row r="133" spans="1:4" ht="19.5" customHeight="1" x14ac:dyDescent="0.2">
      <c r="A133" s="3" t="s">
        <v>74</v>
      </c>
      <c r="B133" s="21">
        <f>SUM(B128:B132)</f>
        <v>43903.1</v>
      </c>
      <c r="C133" s="21">
        <f>SUM(C128:C132)</f>
        <v>68120.820000000007</v>
      </c>
      <c r="D133" s="21">
        <f>SUM(D128:D132)</f>
        <v>19199.59</v>
      </c>
    </row>
    <row r="134" spans="1:4" x14ac:dyDescent="0.2">
      <c r="A134" s="15"/>
      <c r="B134" s="15"/>
      <c r="C134" s="15"/>
      <c r="D134" s="15"/>
    </row>
    <row r="135" spans="1:4" x14ac:dyDescent="0.2">
      <c r="A135" s="15"/>
      <c r="B135" s="15"/>
      <c r="C135" s="15"/>
      <c r="D135" s="15"/>
    </row>
    <row r="136" spans="1:4" x14ac:dyDescent="0.2">
      <c r="A136" s="15"/>
      <c r="B136" s="15"/>
      <c r="C136" s="15"/>
      <c r="D136" s="15"/>
    </row>
    <row r="137" spans="1:4" x14ac:dyDescent="0.2">
      <c r="A137" s="6" t="s">
        <v>107</v>
      </c>
      <c r="B137" s="15"/>
      <c r="C137" s="15"/>
      <c r="D137" s="15"/>
    </row>
    <row r="138" spans="1:4" x14ac:dyDescent="0.2">
      <c r="A138" s="15" t="s">
        <v>47</v>
      </c>
      <c r="B138" s="15"/>
      <c r="C138" s="15"/>
      <c r="D138" s="16">
        <v>56663232.509999998</v>
      </c>
    </row>
    <row r="139" spans="1:4" x14ac:dyDescent="0.2">
      <c r="A139" s="15" t="s">
        <v>48</v>
      </c>
      <c r="B139" s="15"/>
      <c r="C139" s="15"/>
      <c r="D139" s="16">
        <v>104609.66</v>
      </c>
    </row>
    <row r="140" spans="1:4" x14ac:dyDescent="0.2">
      <c r="B140" s="15"/>
      <c r="C140" s="15"/>
      <c r="D140" s="15"/>
    </row>
    <row r="141" spans="1:4" ht="15.75" customHeight="1" x14ac:dyDescent="0.2">
      <c r="B141" s="15"/>
      <c r="C141" s="15"/>
      <c r="D141" s="15"/>
    </row>
    <row r="142" spans="1:4" x14ac:dyDescent="0.2">
      <c r="A142" s="15"/>
      <c r="B142" s="16"/>
      <c r="C142" s="16"/>
      <c r="D142" s="16"/>
    </row>
    <row r="143" spans="1:4" x14ac:dyDescent="0.2">
      <c r="A143" s="15"/>
      <c r="B143" s="15"/>
      <c r="C143" s="15"/>
      <c r="D143" s="16"/>
    </row>
    <row r="144" spans="1:4" x14ac:dyDescent="0.2">
      <c r="A144" s="6"/>
      <c r="B144" s="15"/>
      <c r="C144" s="15"/>
      <c r="D144" s="16"/>
    </row>
    <row r="145" spans="1:5" x14ac:dyDescent="0.2">
      <c r="A145" s="15"/>
      <c r="D145" s="20"/>
    </row>
    <row r="147" spans="1:5" ht="15" x14ac:dyDescent="0.25">
      <c r="B147" s="32"/>
      <c r="C147" s="32"/>
      <c r="D147" s="30"/>
      <c r="E147" s="31"/>
    </row>
    <row r="148" spans="1:5" x14ac:dyDescent="0.2">
      <c r="B148" s="32"/>
      <c r="C148" s="32"/>
    </row>
    <row r="149" spans="1:5" x14ac:dyDescent="0.2">
      <c r="B149" s="26"/>
      <c r="C149" s="26"/>
    </row>
    <row r="153" spans="1:5" ht="15" x14ac:dyDescent="0.25">
      <c r="B153" s="30"/>
      <c r="C153" s="31"/>
    </row>
  </sheetData>
  <mergeCells count="4">
    <mergeCell ref="B153:C153"/>
    <mergeCell ref="D147:E147"/>
    <mergeCell ref="B147:C147"/>
    <mergeCell ref="B148:C148"/>
  </mergeCells>
  <phoneticPr fontId="8" type="noConversion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List4</vt:lpstr>
      <vt:lpstr>List5</vt:lpstr>
      <vt:lpstr>List4!Oblast_tisku</vt:lpstr>
    </vt:vector>
  </TitlesOfParts>
  <Company>petrvald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Malikova</dc:creator>
  <cp:lastModifiedBy>Malíková Pavlína</cp:lastModifiedBy>
  <cp:lastPrinted>2021-11-03T15:28:20Z</cp:lastPrinted>
  <dcterms:created xsi:type="dcterms:W3CDTF">2005-11-11T12:33:10Z</dcterms:created>
  <dcterms:modified xsi:type="dcterms:W3CDTF">2021-12-03T10:01:23Z</dcterms:modified>
</cp:coreProperties>
</file>